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W RECEPTION\Documents\Budget\Budget 2024\"/>
    </mc:Choice>
  </mc:AlternateContent>
  <bookViews>
    <workbookView xWindow="0" yWindow="0" windowWidth="16725" windowHeight="10260"/>
  </bookViews>
  <sheets>
    <sheet name="Sheet1" sheetId="1" r:id="rId1"/>
  </sheets>
  <definedNames>
    <definedName name="_xlnm.Print_Titles" localSheetId="0">Sheet1!$A:$D,Sheet1!$1:$1</definedName>
    <definedName name="QB_COLUMN_59200" localSheetId="0" hidden="1">Sheet1!#REF!</definedName>
    <definedName name="QB_COLUMN_63620" localSheetId="0" hidden="1">Sheet1!#REF!</definedName>
    <definedName name="QB_COLUMN_64430" localSheetId="0" hidden="1">Sheet1!#REF!</definedName>
    <definedName name="QB_COLUMN_76210" localSheetId="0" hidden="1">Sheet1!#REF!</definedName>
    <definedName name="QB_DATA_0" localSheetId="0" hidden="1">Sheet1!$4:$4,Sheet1!$7:$7,Sheet1!$8:$8,Sheet1!$10:$10,Sheet1!$14:$14,Sheet1!$17:$17,Sheet1!$18:$18,Sheet1!$20:$20,Sheet1!$23:$23,Sheet1!$24:$24,Sheet1!$28:$28</definedName>
    <definedName name="QB_FORMULA_0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2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3" localSheetId="0" hidden="1">Sheet1!#REF!</definedName>
    <definedName name="QB_ROW_108020" localSheetId="0" hidden="1">Sheet1!$B$16</definedName>
    <definedName name="QB_ROW_108320" localSheetId="0" hidden="1">Sheet1!$B$27</definedName>
    <definedName name="QB_ROW_123230" localSheetId="0" hidden="1">Sheet1!$C$17</definedName>
    <definedName name="QB_ROW_124230" localSheetId="0" hidden="1">Sheet1!$C$18</definedName>
    <definedName name="QB_ROW_130240" localSheetId="0" hidden="1">Sheet1!$D$20</definedName>
    <definedName name="QB_ROW_146030" localSheetId="0" hidden="1">Sheet1!$C$22</definedName>
    <definedName name="QB_ROW_146240" localSheetId="0" hidden="1">Sheet1!$D$24</definedName>
    <definedName name="QB_ROW_146330" localSheetId="0" hidden="1">Sheet1!$C$25</definedName>
    <definedName name="QB_ROW_150240" localSheetId="0" hidden="1">Sheet1!$D$23</definedName>
    <definedName name="QB_ROW_161220" localSheetId="0" hidden="1">Sheet1!$B$28</definedName>
    <definedName name="QB_ROW_166230" localSheetId="0" hidden="1">Sheet1!$C$14</definedName>
    <definedName name="QB_ROW_171020" localSheetId="0" hidden="1">Sheet1!$B$13</definedName>
    <definedName name="QB_ROW_171320" localSheetId="0" hidden="1">Sheet1!$B$15</definedName>
    <definedName name="QB_ROW_18301" localSheetId="0" hidden="1">Sheet1!$A$30</definedName>
    <definedName name="QB_ROW_20012" localSheetId="0" hidden="1">Sheet1!$A$2</definedName>
    <definedName name="QB_ROW_20312" localSheetId="0" hidden="1">Sheet1!$A$11</definedName>
    <definedName name="QB_ROW_21012" localSheetId="0" hidden="1">Sheet1!$A$12</definedName>
    <definedName name="QB_ROW_21312" localSheetId="0" hidden="1">Sheet1!$A$29</definedName>
    <definedName name="QB_ROW_36020" localSheetId="0" hidden="1">Sheet1!$B$3</definedName>
    <definedName name="QB_ROW_36320" localSheetId="0" hidden="1">Sheet1!$B$5</definedName>
    <definedName name="QB_ROW_37230" localSheetId="0" hidden="1">Sheet1!$C$4</definedName>
    <definedName name="QB_ROW_38030" localSheetId="0" hidden="1">Sheet1!$C$19</definedName>
    <definedName name="QB_ROW_38330" localSheetId="0" hidden="1">Sheet1!$C$21</definedName>
    <definedName name="QB_ROW_39020" localSheetId="0" hidden="1">Sheet1!$B$6</definedName>
    <definedName name="QB_ROW_39320" localSheetId="0" hidden="1">Sheet1!$B$9</definedName>
    <definedName name="QB_ROW_42230" localSheetId="0" hidden="1">Sheet1!$C$7</definedName>
    <definedName name="QB_ROW_43230" localSheetId="0" hidden="1">Sheet1!$C$8</definedName>
    <definedName name="QB_ROW_51220" localSheetId="0" hidden="1">Sheet1!$B$10</definedName>
    <definedName name="QBCANSUPPORTUPDATE" localSheetId="0">TRUE</definedName>
    <definedName name="QBCOMPANYFILENAME" localSheetId="0">"C:\Users\NEW RECEPTION\Documents\Intuit\QuickBooks Company Files\Woodward Township-State.QBW"</definedName>
    <definedName name="QBENDDATE" localSheetId="0">20231231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"ab99b7696e904ec9b3966a9d43e944fa"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20230101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1" i="1"/>
  <c r="F9" i="1"/>
  <c r="F5" i="1"/>
  <c r="F11" i="1" s="1"/>
  <c r="F29" i="1" l="1"/>
  <c r="F30" i="1" s="1"/>
</calcChain>
</file>

<file path=xl/sharedStrings.xml><?xml version="1.0" encoding="utf-8"?>
<sst xmlns="http://schemas.openxmlformats.org/spreadsheetml/2006/main" count="30" uniqueCount="30">
  <si>
    <t>Income</t>
  </si>
  <si>
    <t>340 · Interest Rents</t>
  </si>
  <si>
    <t>341.01 · Interest Earnings</t>
  </si>
  <si>
    <t>Total 340 · Interest Rents</t>
  </si>
  <si>
    <t>350 · Intergovt Revenue</t>
  </si>
  <si>
    <t>355.02 · Liquid Fuels</t>
  </si>
  <si>
    <t>355.03 · Road Turnback</t>
  </si>
  <si>
    <t>Total 350 · Intergovt Revenue</t>
  </si>
  <si>
    <t>389 · Miscellanous Income</t>
  </si>
  <si>
    <t>Total Income</t>
  </si>
  <si>
    <t>Expense</t>
  </si>
  <si>
    <t>400.00 · General Government</t>
  </si>
  <si>
    <t>406.39 · Bank Service Charges</t>
  </si>
  <si>
    <t>Total 400.00 · General Government</t>
  </si>
  <si>
    <t>430 · Highways Roads Streets</t>
  </si>
  <si>
    <t>430.74 · Major Machinery &amp; Equipment</t>
  </si>
  <si>
    <t>430.75 · Minor Machinery &amp; Equipment</t>
  </si>
  <si>
    <t>432 · Winter Maintenance-Snow Removal</t>
  </si>
  <si>
    <t>432.25 · Winter Maint Materials</t>
  </si>
  <si>
    <t>Total 432 · Winter Maintenance-Snow Removal</t>
  </si>
  <si>
    <t>438 · Maint.&amp; Repairs/Roads &amp; Bridges</t>
  </si>
  <si>
    <t>438.245 · Road Supplies</t>
  </si>
  <si>
    <t>438 · Maint.&amp; Repairs/Roads &amp; Bridges - Other</t>
  </si>
  <si>
    <t>Total 438 · Maint.&amp; Repairs/Roads &amp; Bridges</t>
  </si>
  <si>
    <t>Total 430 · Highways Roads Streets</t>
  </si>
  <si>
    <t>489 · Miscellaneous</t>
  </si>
  <si>
    <t>Total Expense</t>
  </si>
  <si>
    <t>Net Income</t>
  </si>
  <si>
    <t>439 highways &amp; New Construction</t>
  </si>
  <si>
    <t>2024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</si>
</sst>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43" fontId="3" fillId="0" borderId="0" xfId="1" applyFont="1"/>
    <xf numFmtId="43" fontId="3" fillId="0" borderId="0" xfId="0" applyNumberFormat="1" applyFont="1"/>
    <xf numFmtId="43" fontId="2" fillId="0" borderId="3" xfId="0" applyNumberFormat="1" applyFont="1" applyBorder="1"/>
    <xf numFmtId="164" fontId="2" fillId="0" borderId="3" xfId="0" applyNumberFormat="1" applyFont="1" applyBorder="1"/>
    <xf numFmtId="0" fontId="3" fillId="0" borderId="2" xfId="0" applyFont="1" applyBorder="1"/>
    <xf numFmtId="43" fontId="3" fillId="0" borderId="1" xfId="0" applyNumberFormat="1" applyFont="1" applyBorder="1"/>
    <xf numFmtId="2" fontId="3" fillId="0" borderId="2" xfId="0" applyNumberFormat="1" applyFont="1" applyBorder="1"/>
    <xf numFmtId="43" fontId="3" fillId="0" borderId="2" xfId="1" applyFont="1" applyBorder="1"/>
    <xf numFmtId="43" fontId="4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31"/>
  <sheetViews>
    <sheetView tabSelected="1" workbookViewId="0">
      <pane xSplit="4" ySplit="1" topLeftCell="E2" activePane="bottomRight" state="frozenSplit"/>
      <selection pane="topRight" activeCell="F1" sqref="F1"/>
      <selection pane="bottomLeft" activeCell="A3" sqref="A3"/>
      <selection pane="bottomRight" activeCell="H4" sqref="H4"/>
    </sheetView>
  </sheetViews>
  <sheetFormatPr defaultRowHeight="15" x14ac:dyDescent="0.25"/>
  <cols>
    <col min="1" max="3" width="3" style="3" customWidth="1"/>
    <col min="4" max="4" width="35.85546875" style="3" customWidth="1"/>
    <col min="6" max="6" width="9.85546875" bestFit="1" customWidth="1"/>
  </cols>
  <sheetData>
    <row r="1" spans="1:8" x14ac:dyDescent="0.25">
      <c r="A1" s="1"/>
      <c r="B1" s="1"/>
      <c r="C1" s="1"/>
      <c r="D1" s="1"/>
      <c r="E1" t="s">
        <v>29</v>
      </c>
    </row>
    <row r="2" spans="1:8" x14ac:dyDescent="0.25">
      <c r="A2" s="1" t="s">
        <v>0</v>
      </c>
      <c r="B2" s="1"/>
      <c r="C2" s="1"/>
      <c r="D2" s="1"/>
      <c r="F2" s="6">
        <v>38397.449999999997</v>
      </c>
      <c r="H2" s="14"/>
    </row>
    <row r="3" spans="1:8" x14ac:dyDescent="0.25">
      <c r="A3" s="1"/>
      <c r="B3" s="1" t="s">
        <v>1</v>
      </c>
      <c r="C3" s="1"/>
      <c r="D3" s="1"/>
      <c r="E3" s="4"/>
      <c r="F3" s="4"/>
    </row>
    <row r="4" spans="1:8" ht="15.75" thickBot="1" x14ac:dyDescent="0.3">
      <c r="A4" s="1"/>
      <c r="B4" s="1"/>
      <c r="C4" s="1" t="s">
        <v>2</v>
      </c>
      <c r="D4" s="1"/>
      <c r="E4" s="4"/>
      <c r="F4" s="13">
        <v>3700</v>
      </c>
    </row>
    <row r="5" spans="1:8" x14ac:dyDescent="0.25">
      <c r="A5" s="1"/>
      <c r="B5" s="1" t="s">
        <v>3</v>
      </c>
      <c r="C5" s="1"/>
      <c r="D5" s="1"/>
      <c r="E5" s="4"/>
      <c r="F5" s="6">
        <f>SUM(F4)</f>
        <v>3700</v>
      </c>
    </row>
    <row r="6" spans="1:8" x14ac:dyDescent="0.25">
      <c r="A6" s="1"/>
      <c r="B6" s="1" t="s">
        <v>4</v>
      </c>
      <c r="C6" s="1"/>
      <c r="D6" s="1"/>
      <c r="E6" s="4"/>
      <c r="F6" s="4"/>
    </row>
    <row r="7" spans="1:8" x14ac:dyDescent="0.25">
      <c r="A7" s="1"/>
      <c r="B7" s="1"/>
      <c r="C7" s="1" t="s">
        <v>5</v>
      </c>
      <c r="D7" s="1"/>
      <c r="E7" s="4"/>
      <c r="F7" s="6">
        <v>89877.74</v>
      </c>
    </row>
    <row r="8" spans="1:8" ht="15.75" thickBot="1" x14ac:dyDescent="0.3">
      <c r="A8" s="1"/>
      <c r="B8" s="1"/>
      <c r="C8" s="1" t="s">
        <v>6</v>
      </c>
      <c r="D8" s="1"/>
      <c r="E8" s="10"/>
      <c r="F8" s="13">
        <v>10760</v>
      </c>
    </row>
    <row r="9" spans="1:8" x14ac:dyDescent="0.25">
      <c r="A9" s="1"/>
      <c r="B9" s="1" t="s">
        <v>7</v>
      </c>
      <c r="C9" s="1"/>
      <c r="D9" s="1"/>
      <c r="E9" s="4"/>
      <c r="F9" s="6">
        <f>SUM(F7:F8)</f>
        <v>100637.74</v>
      </c>
    </row>
    <row r="10" spans="1:8" ht="15.75" thickBot="1" x14ac:dyDescent="0.3">
      <c r="A10" s="1"/>
      <c r="B10" s="1" t="s">
        <v>8</v>
      </c>
      <c r="C10" s="1"/>
      <c r="D10" s="1"/>
      <c r="E10" s="10"/>
      <c r="F10" s="10"/>
    </row>
    <row r="11" spans="1:8" x14ac:dyDescent="0.25">
      <c r="A11" s="1" t="s">
        <v>9</v>
      </c>
      <c r="B11" s="1"/>
      <c r="C11" s="1"/>
      <c r="D11" s="1"/>
      <c r="E11" s="4"/>
      <c r="F11" s="6">
        <f>SUM(F2+F5+F9)</f>
        <v>142735.19</v>
      </c>
    </row>
    <row r="12" spans="1:8" x14ac:dyDescent="0.25">
      <c r="A12" s="1" t="s">
        <v>10</v>
      </c>
      <c r="B12" s="1"/>
      <c r="C12" s="1"/>
      <c r="D12" s="1"/>
      <c r="E12" s="4"/>
      <c r="F12" s="4"/>
    </row>
    <row r="13" spans="1:8" x14ac:dyDescent="0.25">
      <c r="A13" s="1"/>
      <c r="B13" s="1" t="s">
        <v>11</v>
      </c>
      <c r="C13" s="1"/>
      <c r="D13" s="1"/>
      <c r="E13" s="4"/>
      <c r="F13" s="4"/>
    </row>
    <row r="14" spans="1:8" x14ac:dyDescent="0.25">
      <c r="A14" s="1"/>
      <c r="B14" s="1"/>
      <c r="C14" s="1" t="s">
        <v>12</v>
      </c>
      <c r="D14" s="1"/>
      <c r="E14" s="4"/>
      <c r="F14" s="4"/>
    </row>
    <row r="15" spans="1:8" x14ac:dyDescent="0.25">
      <c r="A15" s="1"/>
      <c r="B15" s="1" t="s">
        <v>13</v>
      </c>
      <c r="C15" s="1"/>
      <c r="D15" s="1"/>
      <c r="E15" s="4"/>
      <c r="F15" s="4"/>
    </row>
    <row r="16" spans="1:8" x14ac:dyDescent="0.25">
      <c r="A16" s="1"/>
      <c r="B16" s="1" t="s">
        <v>14</v>
      </c>
      <c r="C16" s="1"/>
      <c r="D16" s="1"/>
      <c r="E16" s="4"/>
      <c r="F16" s="4"/>
    </row>
    <row r="17" spans="1:6" x14ac:dyDescent="0.25">
      <c r="A17" s="1"/>
      <c r="B17" s="1"/>
      <c r="C17" s="1" t="s">
        <v>15</v>
      </c>
      <c r="D17" s="1"/>
      <c r="E17" s="4"/>
      <c r="F17" s="6">
        <v>36136.730000000003</v>
      </c>
    </row>
    <row r="18" spans="1:6" x14ac:dyDescent="0.25">
      <c r="A18" s="1"/>
      <c r="B18" s="1"/>
      <c r="C18" s="1" t="s">
        <v>16</v>
      </c>
      <c r="D18" s="1"/>
      <c r="E18" s="4"/>
      <c r="F18" s="6">
        <v>2000</v>
      </c>
    </row>
    <row r="19" spans="1:6" x14ac:dyDescent="0.25">
      <c r="A19" s="1"/>
      <c r="B19" s="1"/>
      <c r="C19" s="1" t="s">
        <v>17</v>
      </c>
      <c r="D19" s="1"/>
      <c r="E19" s="4"/>
      <c r="F19" s="4"/>
    </row>
    <row r="20" spans="1:6" ht="15.75" thickBot="1" x14ac:dyDescent="0.3">
      <c r="A20" s="1"/>
      <c r="B20" s="1"/>
      <c r="C20" s="1"/>
      <c r="D20" s="1" t="s">
        <v>18</v>
      </c>
      <c r="E20" s="10"/>
      <c r="F20" s="13">
        <v>11550</v>
      </c>
    </row>
    <row r="21" spans="1:6" x14ac:dyDescent="0.25">
      <c r="A21" s="1"/>
      <c r="B21" s="1"/>
      <c r="C21" s="1" t="s">
        <v>19</v>
      </c>
      <c r="D21" s="1"/>
      <c r="E21" s="4"/>
      <c r="F21" s="6">
        <f>SUM(F14:F20)</f>
        <v>49686.73</v>
      </c>
    </row>
    <row r="22" spans="1:6" x14ac:dyDescent="0.25">
      <c r="A22" s="1"/>
      <c r="B22" s="1"/>
      <c r="C22" s="1" t="s">
        <v>20</v>
      </c>
      <c r="D22" s="1"/>
      <c r="E22" s="4"/>
      <c r="F22" s="4"/>
    </row>
    <row r="23" spans="1:6" x14ac:dyDescent="0.25">
      <c r="A23" s="1"/>
      <c r="B23" s="1"/>
      <c r="C23" s="1"/>
      <c r="D23" s="1" t="s">
        <v>21</v>
      </c>
      <c r="E23" s="4"/>
      <c r="F23" s="4"/>
    </row>
    <row r="24" spans="1:6" x14ac:dyDescent="0.25">
      <c r="A24" s="1"/>
      <c r="B24" s="1"/>
      <c r="C24" s="1"/>
      <c r="D24" s="1" t="s">
        <v>22</v>
      </c>
      <c r="E24" s="4"/>
      <c r="F24" s="6">
        <v>63245.67</v>
      </c>
    </row>
    <row r="25" spans="1:6" ht="15.75" thickBot="1" x14ac:dyDescent="0.3">
      <c r="A25" s="1"/>
      <c r="B25" s="1"/>
      <c r="C25" s="1" t="s">
        <v>23</v>
      </c>
      <c r="D25" s="1"/>
      <c r="E25" s="10"/>
      <c r="F25" s="10"/>
    </row>
    <row r="26" spans="1:6" x14ac:dyDescent="0.25">
      <c r="A26" s="1"/>
      <c r="B26" s="1"/>
      <c r="C26" s="1" t="s">
        <v>28</v>
      </c>
      <c r="D26" s="1"/>
      <c r="E26" s="4"/>
      <c r="F26" s="6">
        <f>SUM(F24:F25)</f>
        <v>63245.67</v>
      </c>
    </row>
    <row r="27" spans="1:6" x14ac:dyDescent="0.25">
      <c r="A27" s="1"/>
      <c r="B27" s="1" t="s">
        <v>24</v>
      </c>
      <c r="C27" s="1"/>
      <c r="D27" s="1"/>
      <c r="E27" s="4"/>
      <c r="F27" s="7">
        <v>142535.19</v>
      </c>
    </row>
    <row r="28" spans="1:6" ht="15.75" thickBot="1" x14ac:dyDescent="0.3">
      <c r="A28" s="1"/>
      <c r="B28" s="1" t="s">
        <v>25</v>
      </c>
      <c r="C28" s="1"/>
      <c r="D28" s="1"/>
      <c r="E28" s="10"/>
      <c r="F28" s="12">
        <v>200</v>
      </c>
    </row>
    <row r="29" spans="1:6" x14ac:dyDescent="0.25">
      <c r="A29" s="1" t="s">
        <v>26</v>
      </c>
      <c r="B29" s="1"/>
      <c r="C29" s="1"/>
      <c r="D29" s="1"/>
      <c r="E29" s="5"/>
      <c r="F29" s="11">
        <f>SUM(F28+F27)</f>
        <v>142735.19</v>
      </c>
    </row>
    <row r="30" spans="1:6" s="2" customFormat="1" ht="12" thickBot="1" x14ac:dyDescent="0.25">
      <c r="A30" s="1" t="s">
        <v>27</v>
      </c>
      <c r="B30" s="1"/>
      <c r="C30" s="1"/>
      <c r="D30" s="1"/>
      <c r="E30" s="9"/>
      <c r="F30" s="8">
        <f>SUM(F11-F29)</f>
        <v>0</v>
      </c>
    </row>
    <row r="31" spans="1:6" ht="15.75" thickTop="1" x14ac:dyDescent="0.25">
      <c r="E31" s="4"/>
      <c r="F31" s="4"/>
    </row>
  </sheetData>
  <pageMargins left="0.2" right="0.2" top="0.75" bottom="0.75" header="0.1" footer="0.3"/>
  <pageSetup orientation="landscape" r:id="rId1"/>
  <headerFooter>
    <oddHeader>&amp;L&amp;"Arial,Bold"&amp;8 9:58 AM
&amp;"Arial,Bold"&amp;8 09/21/23
&amp;"Arial,Bold"&amp;8 Cash Basis&amp;C&amp;"Arial,Bold"&amp;12 State
&amp;"Arial,Bold"&amp;14 Profit &amp;&amp; Loss Budget vs. Actual
&amp;"Arial,Bold"&amp;10 January through December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RECEPTION</dc:creator>
  <cp:lastModifiedBy>NEW RECEPTION</cp:lastModifiedBy>
  <cp:lastPrinted>2023-11-02T13:10:31Z</cp:lastPrinted>
  <dcterms:created xsi:type="dcterms:W3CDTF">2023-09-21T13:58:28Z</dcterms:created>
  <dcterms:modified xsi:type="dcterms:W3CDTF">2023-12-18T14:54:13Z</dcterms:modified>
</cp:coreProperties>
</file>